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<sst xmlns="http://schemas.openxmlformats.org/spreadsheetml/2006/main" count="203" uniqueCount="102">
  <si>
    <t>Муниципальное бюджетное учреждение  "Дворец культуры "Волгоградгидрострой"</t>
  </si>
  <si>
    <t>Руководящие работники</t>
  </si>
  <si>
    <t>Директор</t>
  </si>
  <si>
    <t>Заместитель директора по творческой работе</t>
  </si>
  <si>
    <t>Заместитель директора по культмассовой работе</t>
  </si>
  <si>
    <t>Заместитель директора по технической работе</t>
  </si>
  <si>
    <t>Главный бухгалтер</t>
  </si>
  <si>
    <t>Делопроизводитель</t>
  </si>
  <si>
    <t>Ведущий специалист по кадрам</t>
  </si>
  <si>
    <t>Специалист в сфере закупок 1 категории</t>
  </si>
  <si>
    <t xml:space="preserve">Ведущий юрисконсульт </t>
  </si>
  <si>
    <t>Заместитель главного бухгалтера</t>
  </si>
  <si>
    <t>Ведущий бухгалтер</t>
  </si>
  <si>
    <t>Бухгалтер 1 категории</t>
  </si>
  <si>
    <t>Ведущий экономист</t>
  </si>
  <si>
    <t>Инженер-программист 1 категории</t>
  </si>
  <si>
    <t>Кассир билетный</t>
  </si>
  <si>
    <t>Отдел концертно-зрелищных мероприятий</t>
  </si>
  <si>
    <t>Заведующий отделом  концертно-зрелищных мероприятий</t>
  </si>
  <si>
    <t>Методист</t>
  </si>
  <si>
    <t>Ведущий методист</t>
  </si>
  <si>
    <t>Культорганизатор</t>
  </si>
  <si>
    <t>Рекламный отдел</t>
  </si>
  <si>
    <t>Заведующий рекламным отделом</t>
  </si>
  <si>
    <t>Бутафор-декоратор 6 разряда</t>
  </si>
  <si>
    <t>Художник 1 категории</t>
  </si>
  <si>
    <t>Оператор видеозаписи 7 разр.</t>
  </si>
  <si>
    <t>Художественный руководитель</t>
  </si>
  <si>
    <t>Отдел по работе с детьми</t>
  </si>
  <si>
    <t>Заведующий отделом по работе с детьми</t>
  </si>
  <si>
    <t>Балетмейстер</t>
  </si>
  <si>
    <t>Руководитель студии</t>
  </si>
  <si>
    <t>Образцовый художественный театр "ИРИС"</t>
  </si>
  <si>
    <t>Режиссер</t>
  </si>
  <si>
    <t>Образцовый художественный вокальный ансамбль "РАДУГА"</t>
  </si>
  <si>
    <t>Хормейстер</t>
  </si>
  <si>
    <t>Отдел по организационно-досуговой работе</t>
  </si>
  <si>
    <t>Заведующий отделом по организационно-досуговой работе</t>
  </si>
  <si>
    <t>Народный самодеятельный академический камерный хор "ГАУДЕАМУС"</t>
  </si>
  <si>
    <t>Аккомпаниатор</t>
  </si>
  <si>
    <t>Народный самодеятельный вокальный ансамбль "РУССКАЯ ПЕСНЯ"</t>
  </si>
  <si>
    <t>Народный самодеятельный академический хор "ЗОРЕНЬКА"</t>
  </si>
  <si>
    <t>Отдел художественной самодеятельности</t>
  </si>
  <si>
    <t>Заведующий отделом художественной самодеятельности</t>
  </si>
  <si>
    <t>Костюмер</t>
  </si>
  <si>
    <t>Народный самодеятельный ансамбль танца "ВЕНЕЦ"</t>
  </si>
  <si>
    <t xml:space="preserve">Образцовый художественный ансамбль спортивного бального танца "БРАВО" </t>
  </si>
  <si>
    <t>Народный самодеятельный ансамбль индийского танца и восточной пластики "ШАКТИ"</t>
  </si>
  <si>
    <t xml:space="preserve">Народный самодеятельный фольклорный ансамбль "ЛАЗОРЕВЫЕ ЗОРИ" </t>
  </si>
  <si>
    <t>Образцовый художественный ансамбль танца "КАПРИЧЧИО"</t>
  </si>
  <si>
    <t>Народный самодеятельный ансамбль танца "ФЛАМЕНКО"</t>
  </si>
  <si>
    <t>Народный самодеятельный цыганский ансамбль песни и танца "РОМАЛЭ"</t>
  </si>
  <si>
    <t>Народный самодеятельный ансамбль танца шоу-балет "GRACE"</t>
  </si>
  <si>
    <t>Образцовый художественный вокальный ансамбль эстрадной песни "МАНГО"</t>
  </si>
  <si>
    <t>Народная самодеятельная  ИЗОстудия им.С.Т.Подчайнова</t>
  </si>
  <si>
    <t>Технический отдел</t>
  </si>
  <si>
    <t>Начальник технического отдела</t>
  </si>
  <si>
    <t xml:space="preserve">Инженер 1 категории </t>
  </si>
  <si>
    <t>Водитель автомобиля 5 разряда</t>
  </si>
  <si>
    <t>Осветитель 6 разряда</t>
  </si>
  <si>
    <t>Звукорежиссер</t>
  </si>
  <si>
    <t>Звукооператор 1 категории</t>
  </si>
  <si>
    <t>Слесарь</t>
  </si>
  <si>
    <t xml:space="preserve">Отдел зеленого хозяйства </t>
  </si>
  <si>
    <t>Заведующий отделом зеленого хозяйства</t>
  </si>
  <si>
    <t>Садовник 2 разряда</t>
  </si>
  <si>
    <t>Отдел по организационной работе парка культуры и отдыха</t>
  </si>
  <si>
    <t>Заведующий отделом по организационной работе парка культуры и отдыха</t>
  </si>
  <si>
    <t>Рабочий по уходу за животными 2 разр.</t>
  </si>
  <si>
    <t>Хозяйственный отдел</t>
  </si>
  <si>
    <t>Начальник хозяйственного отдела</t>
  </si>
  <si>
    <t>Заведующий складом</t>
  </si>
  <si>
    <t>Заведующий хозяйством</t>
  </si>
  <si>
    <t>Волжский русский народный окестр</t>
  </si>
  <si>
    <t>Производственно-технический персонал</t>
  </si>
  <si>
    <t>Заведующий художественно-постановочной частью</t>
  </si>
  <si>
    <t>Заведующий труппой</t>
  </si>
  <si>
    <t>Художественно-артистический персонал</t>
  </si>
  <si>
    <t>Главный дирижер</t>
  </si>
  <si>
    <t>Дирижер</t>
  </si>
  <si>
    <t>Ассистент дирижера</t>
  </si>
  <si>
    <t>Артисты оркестра</t>
  </si>
  <si>
    <t>Артист высшей категории</t>
  </si>
  <si>
    <t>Артист первой категории</t>
  </si>
  <si>
    <t>Артист второй категории</t>
  </si>
  <si>
    <t>Заведующий билетными кассами</t>
  </si>
  <si>
    <t>Ведущий инженер (энергетик)</t>
  </si>
  <si>
    <t>Отдел по эксплуатации аттракционной техники</t>
  </si>
  <si>
    <t>Заведующий отделом по эксплуатации аттракционной техники</t>
  </si>
  <si>
    <t>Народный самодеятельный ансамбль песни ветеранов войны и труда "ИВАНОВА ИВА"</t>
  </si>
  <si>
    <t>Студия народного вокала "ЯХОНТЫ"</t>
  </si>
  <si>
    <t>Образцовый художественный ансамбль танца "УРАРТУ"</t>
  </si>
  <si>
    <t>Школа-студия брейк-данса и хип-хопа "ROCK IN CREW"</t>
  </si>
  <si>
    <t>Художник-постановщик высшей категории</t>
  </si>
  <si>
    <t>Административно-управленческий персонал</t>
  </si>
  <si>
    <t>Народный самодеятельный вокальный ансамбль "ЛЮБАВА"</t>
  </si>
  <si>
    <t>Р</t>
  </si>
  <si>
    <t>ПР</t>
  </si>
  <si>
    <t>К</t>
  </si>
  <si>
    <t>разница</t>
  </si>
  <si>
    <t>Образцовый художественный театр костюма и пластики "ОПЕН КИДС"</t>
  </si>
  <si>
    <t>структура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</si>
</sst>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#,##0.000"/>
    <numFmt numFmtId="190" formatCode="#,##0.0"/>
    <numFmt numFmtId="191" formatCode="0.000"/>
    <numFmt numFmtId="192" formatCode="_(* #,##0_);_(* \(#,##0\);_(* &quot;-&quot;??_);_(@_)"/>
    <numFmt numFmtId="193" formatCode="0.0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" fontId="1" fillId="0" borderId="2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 wrapText="1"/>
    </xf>
    <xf numFmtId="4" fontId="1" fillId="0" borderId="1" xfId="18" applyNumberFormat="1" applyFont="1" applyFill="1" applyBorder="1" applyAlignment="1">
      <alignment vertical="center" wrapText="1"/>
    </xf>
    <xf numFmtId="4" fontId="1" fillId="0" borderId="1" xfId="18" applyNumberFormat="1" applyFont="1" applyFill="1" applyBorder="1" applyAlignment="1">
      <alignment horizontal="left" vertical="center" wrapText="1"/>
    </xf>
    <xf numFmtId="4" fontId="1" fillId="0" borderId="6" xfId="0" applyNumberFormat="1" applyFont="1" applyFill="1" applyBorder="1" applyAlignment="1">
      <alignment horizontal="left" vertical="center" wrapText="1"/>
    </xf>
    <xf numFmtId="4" fontId="1" fillId="0" borderId="7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4" fontId="1" fillId="0" borderId="7" xfId="0" applyNumberFormat="1" applyFont="1" applyFill="1" applyBorder="1" applyAlignment="1">
      <alignment vertical="center" wrapText="1"/>
    </xf>
    <xf numFmtId="4" fontId="1" fillId="0" borderId="8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left" vertical="center" wrapText="1"/>
    </xf>
    <xf numFmtId="4" fontId="2" fillId="0" borderId="22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left" vertical="center" wrapText="1"/>
    </xf>
    <xf numFmtId="4" fontId="1" fillId="0" borderId="22" xfId="0" applyNumberFormat="1" applyFont="1" applyFill="1" applyBorder="1" applyAlignment="1">
      <alignment horizontal="left" vertical="center" wrapText="1"/>
    </xf>
    <xf numFmtId="4" fontId="2" fillId="0" borderId="22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vertical="center" wrapText="1"/>
    </xf>
    <xf numFmtId="4" fontId="2" fillId="0" borderId="4" xfId="18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vertical="center" wrapText="1"/>
    </xf>
    <xf numFmtId="4" fontId="1" fillId="0" borderId="28" xfId="0" applyNumberFormat="1" applyFont="1" applyFill="1" applyBorder="1" applyAlignment="1">
      <alignment vertical="center" wrapText="1"/>
    </xf>
    <xf numFmtId="4" fontId="2" fillId="0" borderId="29" xfId="0" applyNumberFormat="1" applyFont="1" applyFill="1" applyBorder="1" applyAlignment="1">
      <alignment vertical="center" wrapText="1"/>
    </xf>
    <xf numFmtId="4" fontId="1" fillId="0" borderId="30" xfId="0" applyNumberFormat="1" applyFont="1" applyFill="1" applyBorder="1" applyAlignment="1">
      <alignment vertical="center" wrapText="1"/>
    </xf>
    <xf numFmtId="4" fontId="1" fillId="0" borderId="31" xfId="0" applyNumberFormat="1" applyFont="1" applyFill="1" applyBorder="1" applyAlignment="1">
      <alignment vertical="center" wrapText="1"/>
    </xf>
    <xf numFmtId="4" fontId="1" fillId="0" borderId="32" xfId="0" applyNumberFormat="1" applyFont="1" applyFill="1" applyBorder="1" applyAlignment="1">
      <alignment vertical="center" wrapText="1"/>
    </xf>
    <xf numFmtId="4" fontId="1" fillId="0" borderId="33" xfId="0" applyNumberFormat="1" applyFont="1" applyFill="1" applyBorder="1" applyAlignment="1">
      <alignment vertical="center" wrapText="1"/>
    </xf>
    <xf numFmtId="4" fontId="2" fillId="0" borderId="34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 wrapText="1"/>
    </xf>
    <xf numFmtId="4" fontId="1" fillId="0" borderId="32" xfId="0" applyNumberFormat="1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left" vertical="center" wrapText="1"/>
    </xf>
    <xf numFmtId="4" fontId="1" fillId="0" borderId="2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center" wrapText="1"/>
    </xf>
    <xf numFmtId="4" fontId="2" fillId="0" borderId="35" xfId="0" applyNumberFormat="1" applyFont="1" applyFill="1" applyBorder="1" applyAlignment="1">
      <alignment vertical="top" wrapText="1"/>
    </xf>
    <xf numFmtId="4" fontId="1" fillId="0" borderId="3" xfId="0" applyNumberFormat="1" applyFont="1" applyFill="1" applyBorder="1" applyAlignment="1">
      <alignment vertical="center" wrapText="1"/>
    </xf>
    <xf numFmtId="4" fontId="1" fillId="0" borderId="14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left" vertical="center" wrapText="1"/>
    </xf>
    <xf numFmtId="4" fontId="1" fillId="0" borderId="35" xfId="0" applyNumberFormat="1" applyFont="1" applyFill="1" applyBorder="1" applyAlignment="1">
      <alignment horizontal="left" vertical="center" wrapText="1"/>
    </xf>
    <xf numFmtId="4" fontId="2" fillId="0" borderId="24" xfId="0" applyNumberFormat="1" applyFont="1" applyFill="1" applyBorder="1" applyAlignment="1">
      <alignment horizontal="left" vertical="center" wrapText="1"/>
    </xf>
    <xf numFmtId="4" fontId="1" fillId="0" borderId="5" xfId="18" applyNumberFormat="1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="75" zoomScaleNormal="75" workbookViewId="0" topLeftCell="A1">
      <selection activeCell="K14" sqref="K14"/>
    </sheetView>
  </sheetViews>
  <sheetFormatPr defaultColWidth="9.140625" defaultRowHeight="24" customHeight="1"/>
  <cols>
    <col min="1" max="1" width="42.28125" style="1" customWidth="1"/>
    <col min="2" max="2" width="46.421875" style="1" customWidth="1"/>
    <col min="3" max="3" width="8.140625" style="6" hidden="1" customWidth="1"/>
    <col min="4" max="4" width="12.8515625" style="3" hidden="1" customWidth="1"/>
    <col min="5" max="6" width="13.57421875" style="2" hidden="1" customWidth="1"/>
    <col min="7" max="7" width="12.8515625" style="1" hidden="1" customWidth="1"/>
    <col min="8" max="8" width="11.7109375" style="1" hidden="1" customWidth="1"/>
    <col min="9" max="16384" width="9.140625" style="1" customWidth="1"/>
  </cols>
  <sheetData>
    <row r="1" spans="1:4" ht="19.5" customHeight="1">
      <c r="A1" s="37" t="s">
        <v>0</v>
      </c>
      <c r="B1" s="38"/>
      <c r="C1" s="38"/>
      <c r="D1" s="1"/>
    </row>
    <row r="2" spans="1:4" ht="18" customHeight="1">
      <c r="A2" s="45" t="s">
        <v>101</v>
      </c>
      <c r="B2" s="46"/>
      <c r="C2" s="23"/>
      <c r="D2" s="1"/>
    </row>
    <row r="3" spans="1:6" ht="19.5" customHeight="1">
      <c r="A3" s="11" t="s">
        <v>1</v>
      </c>
      <c r="B3" s="44" t="s">
        <v>2</v>
      </c>
      <c r="C3" s="51" t="s">
        <v>96</v>
      </c>
      <c r="D3" s="31" t="e">
        <f>#REF!/#REF!</f>
        <v>#REF!</v>
      </c>
      <c r="E3" s="7" t="e">
        <f>ROUND(#REF!*(1+0.1+2+0.15+0.25+0.16+1.1),0)</f>
        <v>#REF!</v>
      </c>
      <c r="F3" s="7" t="e">
        <f>E3+#REF!</f>
        <v>#REF!</v>
      </c>
    </row>
    <row r="4" spans="1:6" ht="19.5" customHeight="1">
      <c r="A4" s="12"/>
      <c r="B4" s="10" t="s">
        <v>3</v>
      </c>
      <c r="C4" s="24" t="s">
        <v>96</v>
      </c>
      <c r="D4" s="31" t="e">
        <f>#REF!/#REF!</f>
        <v>#REF!</v>
      </c>
      <c r="E4" s="7" t="e">
        <f>#REF!+#REF!*0.1+#REF!*2+#REF!*0.25+#REF!*0.25</f>
        <v>#REF!</v>
      </c>
      <c r="F4" s="7" t="e">
        <f>E4+#REF!</f>
        <v>#REF!</v>
      </c>
    </row>
    <row r="5" spans="1:6" ht="35.25" customHeight="1">
      <c r="A5" s="12"/>
      <c r="B5" s="10" t="s">
        <v>4</v>
      </c>
      <c r="C5" s="24" t="s">
        <v>96</v>
      </c>
      <c r="D5" s="31" t="e">
        <f>#REF!/#REF!</f>
        <v>#REF!</v>
      </c>
      <c r="E5" s="7" t="e">
        <f>#REF!+#REF!*0.1+#REF!*2+#REF!*0.25+#REF!*0.25</f>
        <v>#REF!</v>
      </c>
      <c r="F5" s="7" t="e">
        <f>E5+#REF!</f>
        <v>#REF!</v>
      </c>
    </row>
    <row r="6" spans="1:6" ht="19.5" customHeight="1">
      <c r="A6" s="12"/>
      <c r="B6" s="10" t="s">
        <v>5</v>
      </c>
      <c r="C6" s="24" t="s">
        <v>96</v>
      </c>
      <c r="D6" s="31" t="e">
        <f>#REF!/#REF!</f>
        <v>#REF!</v>
      </c>
      <c r="E6" s="7" t="e">
        <f>#REF!+#REF!*0.1+#REF!*2+#REF!*0.25+#REF!*0.25</f>
        <v>#REF!</v>
      </c>
      <c r="F6" s="7" t="e">
        <f>E6+#REF!</f>
        <v>#REF!</v>
      </c>
    </row>
    <row r="7" spans="1:6" ht="19.5" customHeight="1">
      <c r="A7" s="22"/>
      <c r="B7" s="10" t="s">
        <v>6</v>
      </c>
      <c r="C7" s="25" t="s">
        <v>97</v>
      </c>
      <c r="D7" s="32" t="e">
        <f>#REF!/#REF!</f>
        <v>#REF!</v>
      </c>
      <c r="E7" s="7" t="e">
        <f>#REF!+#REF!*0.1+#REF!*2+#REF!*0.25+#REF!*0.25</f>
        <v>#REF!</v>
      </c>
      <c r="F7" s="7" t="e">
        <f>E7+#REF!</f>
        <v>#REF!</v>
      </c>
    </row>
    <row r="8" spans="1:6" s="4" customFormat="1" ht="30.75" customHeight="1">
      <c r="A8" s="11" t="s">
        <v>94</v>
      </c>
      <c r="B8" s="57" t="s">
        <v>7</v>
      </c>
      <c r="C8" s="51" t="s">
        <v>97</v>
      </c>
      <c r="D8" s="33" t="e">
        <f>#REF!/#REF!</f>
        <v>#REF!</v>
      </c>
      <c r="E8" s="7" t="e">
        <f>#REF!+#REF!*2.5+#REF!*0.1+#REF!*0.25</f>
        <v>#REF!</v>
      </c>
      <c r="F8" s="7" t="e">
        <f>E8+#REF!</f>
        <v>#REF!</v>
      </c>
    </row>
    <row r="9" spans="1:6" s="4" customFormat="1" ht="19.5" customHeight="1">
      <c r="A9" s="12"/>
      <c r="B9" s="10" t="s">
        <v>8</v>
      </c>
      <c r="C9" s="24" t="s">
        <v>97</v>
      </c>
      <c r="D9" s="31" t="e">
        <f>#REF!/#REF!</f>
        <v>#REF!</v>
      </c>
      <c r="E9" s="7" t="e">
        <f>#REF!+#REF!*2.5+#REF!*0.1+#REF!*0.25</f>
        <v>#REF!</v>
      </c>
      <c r="F9" s="7" t="e">
        <f>E9+#REF!</f>
        <v>#REF!</v>
      </c>
    </row>
    <row r="10" spans="1:6" ht="19.5" customHeight="1">
      <c r="A10" s="12"/>
      <c r="B10" s="10" t="s">
        <v>9</v>
      </c>
      <c r="C10" s="24" t="s">
        <v>97</v>
      </c>
      <c r="D10" s="31" t="e">
        <f>#REF!/#REF!</f>
        <v>#REF!</v>
      </c>
      <c r="E10" s="7" t="e">
        <f>#REF!+#REF!*2.5+#REF!*0.1+#REF!*0.25</f>
        <v>#REF!</v>
      </c>
      <c r="F10" s="7" t="e">
        <f>E10+#REF!</f>
        <v>#REF!</v>
      </c>
    </row>
    <row r="11" spans="1:6" ht="19.5" customHeight="1">
      <c r="A11" s="12"/>
      <c r="B11" s="10" t="s">
        <v>10</v>
      </c>
      <c r="C11" s="24" t="s">
        <v>97</v>
      </c>
      <c r="D11" s="31" t="e">
        <f>#REF!/#REF!</f>
        <v>#REF!</v>
      </c>
      <c r="E11" s="7" t="e">
        <f>#REF!+#REF!*2.5+#REF!*0.1+#REF!*0.25</f>
        <v>#REF!</v>
      </c>
      <c r="F11" s="7" t="e">
        <f>E11+#REF!</f>
        <v>#REF!</v>
      </c>
    </row>
    <row r="12" spans="1:6" ht="19.5" customHeight="1">
      <c r="A12" s="12"/>
      <c r="B12" s="10" t="s">
        <v>11</v>
      </c>
      <c r="C12" s="24" t="s">
        <v>97</v>
      </c>
      <c r="D12" s="31" t="e">
        <f>#REF!/#REF!</f>
        <v>#REF!</v>
      </c>
      <c r="E12" s="7" t="e">
        <f>#REF!+#REF!*2.5+#REF!*0.1+#REF!*0.25</f>
        <v>#REF!</v>
      </c>
      <c r="F12" s="7" t="e">
        <f>E12+#REF!</f>
        <v>#REF!</v>
      </c>
    </row>
    <row r="13" spans="1:6" ht="19.5" customHeight="1">
      <c r="A13" s="12"/>
      <c r="B13" s="10" t="s">
        <v>12</v>
      </c>
      <c r="C13" s="24" t="s">
        <v>97</v>
      </c>
      <c r="D13" s="31" t="e">
        <f>#REF!/#REF!</f>
        <v>#REF!</v>
      </c>
      <c r="E13" s="7" t="e">
        <f>#REF!+#REF!*2.5+#REF!*0.1+#REF!*0.25</f>
        <v>#REF!</v>
      </c>
      <c r="F13" s="7" t="e">
        <f>E13+#REF!</f>
        <v>#REF!</v>
      </c>
    </row>
    <row r="14" spans="1:6" ht="19.5" customHeight="1">
      <c r="A14" s="12"/>
      <c r="B14" s="10" t="s">
        <v>13</v>
      </c>
      <c r="C14" s="24" t="s">
        <v>97</v>
      </c>
      <c r="D14" s="31" t="e">
        <f>#REF!/#REF!</f>
        <v>#REF!</v>
      </c>
      <c r="E14" s="7" t="e">
        <f>#REF!+#REF!*2.5+#REF!*0.1+#REF!*0.25</f>
        <v>#REF!</v>
      </c>
      <c r="F14" s="7" t="e">
        <f>E14+#REF!</f>
        <v>#REF!</v>
      </c>
    </row>
    <row r="15" spans="1:6" ht="19.5" customHeight="1">
      <c r="A15" s="12"/>
      <c r="B15" s="10" t="s">
        <v>14</v>
      </c>
      <c r="C15" s="24" t="s">
        <v>97</v>
      </c>
      <c r="D15" s="31" t="e">
        <f>#REF!/#REF!</f>
        <v>#REF!</v>
      </c>
      <c r="E15" s="7" t="e">
        <f>#REF!+#REF!*2.5+#REF!*0.1+#REF!*0.25</f>
        <v>#REF!</v>
      </c>
      <c r="F15" s="7" t="e">
        <f>E15+#REF!</f>
        <v>#REF!</v>
      </c>
    </row>
    <row r="16" spans="1:6" ht="19.5" customHeight="1">
      <c r="A16" s="12"/>
      <c r="B16" s="10" t="s">
        <v>15</v>
      </c>
      <c r="C16" s="24" t="s">
        <v>97</v>
      </c>
      <c r="D16" s="31" t="e">
        <f>#REF!/#REF!</f>
        <v>#REF!</v>
      </c>
      <c r="E16" s="7" t="e">
        <f>#REF!+#REF!*2.5+#REF!*0.1+#REF!*0.25</f>
        <v>#REF!</v>
      </c>
      <c r="F16" s="7" t="e">
        <f>E16+#REF!</f>
        <v>#REF!</v>
      </c>
    </row>
    <row r="17" spans="1:6" ht="19.5" customHeight="1">
      <c r="A17" s="13"/>
      <c r="B17" s="58" t="s">
        <v>85</v>
      </c>
      <c r="C17" s="25" t="s">
        <v>97</v>
      </c>
      <c r="D17" s="31" t="e">
        <f>#REF!/#REF!</f>
        <v>#REF!</v>
      </c>
      <c r="E17" s="7" t="e">
        <f>#REF!+#REF!*2.5+#REF!*0.1+#REF!*0.25</f>
        <v>#REF!</v>
      </c>
      <c r="F17" s="7" t="e">
        <f>E17+#REF!</f>
        <v>#REF!</v>
      </c>
    </row>
    <row r="18" spans="1:6" ht="19.5" customHeight="1">
      <c r="A18" s="10"/>
      <c r="B18" s="10" t="s">
        <v>16</v>
      </c>
      <c r="C18" s="25" t="s">
        <v>97</v>
      </c>
      <c r="D18" s="32" t="e">
        <f>#REF!/#REF!</f>
        <v>#REF!</v>
      </c>
      <c r="E18" s="7" t="e">
        <f>#REF!+#REF!*2.5+#REF!*0.1+#REF!*0.25</f>
        <v>#REF!</v>
      </c>
      <c r="F18" s="7" t="e">
        <f>E18+#REF!</f>
        <v>#REF!</v>
      </c>
    </row>
    <row r="19" spans="1:6" ht="30" customHeight="1">
      <c r="A19" s="47" t="s">
        <v>17</v>
      </c>
      <c r="B19" s="57" t="s">
        <v>18</v>
      </c>
      <c r="C19" s="51" t="s">
        <v>96</v>
      </c>
      <c r="D19" s="33" t="e">
        <f>#REF!/#REF!</f>
        <v>#REF!</v>
      </c>
      <c r="E19" s="7" t="e">
        <f>#REF!+#REF!*2.5+#REF!*0.1+#REF!*0.25</f>
        <v>#REF!</v>
      </c>
      <c r="F19" s="7" t="e">
        <f>E19+#REF!</f>
        <v>#REF!</v>
      </c>
    </row>
    <row r="20" spans="1:6" ht="19.5" customHeight="1">
      <c r="A20" s="12"/>
      <c r="B20" s="10" t="s">
        <v>19</v>
      </c>
      <c r="C20" s="24" t="s">
        <v>97</v>
      </c>
      <c r="D20" s="31" t="e">
        <f>#REF!/#REF!</f>
        <v>#REF!</v>
      </c>
      <c r="E20" s="7" t="e">
        <f>#REF!+#REF!*2.5+#REF!*0.1+#REF!*0.25</f>
        <v>#REF!</v>
      </c>
      <c r="F20" s="7" t="e">
        <f>E20+#REF!</f>
        <v>#REF!</v>
      </c>
    </row>
    <row r="21" spans="1:6" s="6" customFormat="1" ht="19.5" customHeight="1">
      <c r="A21" s="5"/>
      <c r="B21" s="10" t="s">
        <v>20</v>
      </c>
      <c r="C21" s="24" t="s">
        <v>97</v>
      </c>
      <c r="D21" s="31" t="e">
        <f>#REF!/#REF!</f>
        <v>#REF!</v>
      </c>
      <c r="E21" s="7" t="e">
        <f>#REF!+#REF!*2.5+#REF!*0.1+#REF!*0.25</f>
        <v>#REF!</v>
      </c>
      <c r="F21" s="7" t="e">
        <f>E21+#REF!</f>
        <v>#REF!</v>
      </c>
    </row>
    <row r="22" spans="1:8" s="6" customFormat="1" ht="19.5" customHeight="1">
      <c r="A22" s="49"/>
      <c r="B22" s="10" t="s">
        <v>21</v>
      </c>
      <c r="C22" s="24" t="s">
        <v>97</v>
      </c>
      <c r="D22" s="31" t="e">
        <f>#REF!/#REF!</f>
        <v>#REF!</v>
      </c>
      <c r="E22" s="7" t="e">
        <f>#REF!+#REF!*2.5+#REF!*0.1+#REF!*0.25</f>
        <v>#REF!</v>
      </c>
      <c r="F22" s="7" t="e">
        <f>E22+#REF!</f>
        <v>#REF!</v>
      </c>
      <c r="G22" s="50"/>
      <c r="H22" s="50"/>
    </row>
    <row r="23" spans="1:6" s="6" customFormat="1" ht="19.5" customHeight="1">
      <c r="A23" s="48" t="s">
        <v>22</v>
      </c>
      <c r="B23" s="57" t="s">
        <v>23</v>
      </c>
      <c r="C23" s="52" t="s">
        <v>96</v>
      </c>
      <c r="D23" s="33" t="e">
        <f>#REF!/#REF!</f>
        <v>#REF!</v>
      </c>
      <c r="E23" s="9" t="e">
        <f>#REF!+#REF!*2.5+#REF!*0.1+#REF!*0.25</f>
        <v>#REF!</v>
      </c>
      <c r="F23" s="9" t="e">
        <f>E23+#REF!</f>
        <v>#REF!</v>
      </c>
    </row>
    <row r="24" spans="1:6" s="6" customFormat="1" ht="19.5" customHeight="1">
      <c r="A24" s="14"/>
      <c r="B24" s="10" t="s">
        <v>24</v>
      </c>
      <c r="C24" s="25" t="s">
        <v>97</v>
      </c>
      <c r="D24" s="31" t="e">
        <f>#REF!/#REF!</f>
        <v>#REF!</v>
      </c>
      <c r="E24" s="7" t="e">
        <f>#REF!+#REF!*2.5+#REF!*0.1+#REF!*0.25</f>
        <v>#REF!</v>
      </c>
      <c r="F24" s="7" t="e">
        <f>E24+#REF!</f>
        <v>#REF!</v>
      </c>
    </row>
    <row r="25" spans="1:6" ht="19.5" customHeight="1">
      <c r="A25" s="15"/>
      <c r="B25" s="57" t="s">
        <v>25</v>
      </c>
      <c r="C25" s="25" t="s">
        <v>97</v>
      </c>
      <c r="D25" s="31" t="e">
        <f>#REF!/#REF!</f>
        <v>#REF!</v>
      </c>
      <c r="E25" s="7" t="e">
        <f>#REF!+#REF!*2.5+#REF!*0.1+#REF!*0.25</f>
        <v>#REF!</v>
      </c>
      <c r="F25" s="7" t="e">
        <f>E25+#REF!</f>
        <v>#REF!</v>
      </c>
    </row>
    <row r="26" spans="1:6" s="6" customFormat="1" ht="19.5" customHeight="1">
      <c r="A26" s="15"/>
      <c r="B26" s="10" t="s">
        <v>93</v>
      </c>
      <c r="C26" s="25" t="s">
        <v>96</v>
      </c>
      <c r="D26" s="31" t="e">
        <f>#REF!/#REF!</f>
        <v>#REF!</v>
      </c>
      <c r="E26" s="7" t="e">
        <f>#REF!+#REF!*2.5+#REF!*0.1+#REF!*0.25</f>
        <v>#REF!</v>
      </c>
      <c r="F26" s="7" t="e">
        <f>E26+#REF!</f>
        <v>#REF!</v>
      </c>
    </row>
    <row r="27" spans="1:6" s="6" customFormat="1" ht="19.5" customHeight="1">
      <c r="A27" s="79"/>
      <c r="B27" s="10" t="s">
        <v>26</v>
      </c>
      <c r="C27" s="26" t="s">
        <v>97</v>
      </c>
      <c r="D27" s="32" t="e">
        <f>#REF!/#REF!</f>
        <v>#REF!</v>
      </c>
      <c r="E27" s="7" t="e">
        <f>#REF!+#REF!*2.5+#REF!*0.1+#REF!*0.25</f>
        <v>#REF!</v>
      </c>
      <c r="F27" s="7" t="e">
        <f>E27+#REF!</f>
        <v>#REF!</v>
      </c>
    </row>
    <row r="28" spans="1:6" s="6" customFormat="1" ht="24.75" customHeight="1">
      <c r="A28" s="80" t="s">
        <v>1</v>
      </c>
      <c r="B28" s="57" t="s">
        <v>27</v>
      </c>
      <c r="C28" s="24" t="s">
        <v>96</v>
      </c>
      <c r="D28" s="34" t="e">
        <f>#REF!/#REF!</f>
        <v>#REF!</v>
      </c>
      <c r="E28" s="7" t="e">
        <f>#REF!+#REF!*2.5+#REF!*0.1+#REF!*0.25</f>
        <v>#REF!</v>
      </c>
      <c r="F28" s="7" t="e">
        <f>E28+#REF!</f>
        <v>#REF!</v>
      </c>
    </row>
    <row r="29" spans="1:6" ht="24.75" customHeight="1">
      <c r="A29" s="36" t="s">
        <v>28</v>
      </c>
      <c r="B29" s="57" t="s">
        <v>29</v>
      </c>
      <c r="C29" s="53" t="s">
        <v>96</v>
      </c>
      <c r="D29" s="33" t="e">
        <f>#REF!/#REF!</f>
        <v>#REF!</v>
      </c>
      <c r="E29" s="7" t="e">
        <f>#REF!+#REF!*2.5+#REF!*0.1+#REF!*0.25</f>
        <v>#REF!</v>
      </c>
      <c r="F29" s="7" t="e">
        <f>E29+#REF!</f>
        <v>#REF!</v>
      </c>
    </row>
    <row r="30" spans="1:6" s="6" customFormat="1" ht="24.75" customHeight="1">
      <c r="A30" s="16" t="s">
        <v>32</v>
      </c>
      <c r="B30" s="10" t="s">
        <v>33</v>
      </c>
      <c r="C30" s="51" t="s">
        <v>96</v>
      </c>
      <c r="D30" s="31" t="e">
        <f>#REF!/#REF!</f>
        <v>#REF!</v>
      </c>
      <c r="E30" s="7" t="e">
        <f>#REF!+#REF!*2.5+#REF!*0.1+#REF!*0.25</f>
        <v>#REF!</v>
      </c>
      <c r="F30" s="7" t="e">
        <f>E30+#REF!</f>
        <v>#REF!</v>
      </c>
    </row>
    <row r="31" spans="1:6" s="6" customFormat="1" ht="24.75" customHeight="1">
      <c r="A31" s="16" t="s">
        <v>90</v>
      </c>
      <c r="B31" s="57" t="s">
        <v>31</v>
      </c>
      <c r="C31" s="24" t="s">
        <v>96</v>
      </c>
      <c r="D31" s="31" t="e">
        <f>#REF!/#REF!</f>
        <v>#REF!</v>
      </c>
      <c r="E31" s="7" t="e">
        <f>#REF!+#REF!*2.5+#REF!*0.1+#REF!*0.25</f>
        <v>#REF!</v>
      </c>
      <c r="F31" s="7" t="e">
        <f>E31+#REF!</f>
        <v>#REF!</v>
      </c>
    </row>
    <row r="32" spans="1:6" s="6" customFormat="1" ht="19.5" customHeight="1">
      <c r="A32" s="39" t="s">
        <v>34</v>
      </c>
      <c r="B32" s="10" t="s">
        <v>35</v>
      </c>
      <c r="C32" s="24" t="s">
        <v>96</v>
      </c>
      <c r="D32" s="31" t="e">
        <f>#REF!/#REF!</f>
        <v>#REF!</v>
      </c>
      <c r="E32" s="7" t="e">
        <f>#REF!+#REF!*2.5+#REF!*0.1+#REF!*0.25</f>
        <v>#REF!</v>
      </c>
      <c r="F32" s="7" t="e">
        <f>E32+#REF!</f>
        <v>#REF!</v>
      </c>
    </row>
    <row r="33" spans="1:6" s="6" customFormat="1" ht="19.5" customHeight="1">
      <c r="A33" s="40"/>
      <c r="B33" s="10" t="s">
        <v>39</v>
      </c>
      <c r="C33" s="24" t="s">
        <v>96</v>
      </c>
      <c r="D33" s="31" t="e">
        <f>#REF!/#REF!</f>
        <v>#REF!</v>
      </c>
      <c r="E33" s="7" t="e">
        <f>#REF!+#REF!*2.5+#REF!*0.1+#REF!*0.25</f>
        <v>#REF!</v>
      </c>
      <c r="F33" s="7" t="e">
        <f>E33+#REF!</f>
        <v>#REF!</v>
      </c>
    </row>
    <row r="34" spans="1:6" s="6" customFormat="1" ht="28.5" customHeight="1">
      <c r="A34" s="17" t="s">
        <v>100</v>
      </c>
      <c r="B34" s="10" t="s">
        <v>30</v>
      </c>
      <c r="C34" s="54" t="s">
        <v>96</v>
      </c>
      <c r="D34" s="31" t="e">
        <f>#REF!/#REF!</f>
        <v>#REF!</v>
      </c>
      <c r="E34" s="7" t="e">
        <f>#REF!+#REF!*2.5+#REF!*0.1+#REF!*0.25</f>
        <v>#REF!</v>
      </c>
      <c r="F34" s="7" t="e">
        <f>E34+#REF!</f>
        <v>#REF!</v>
      </c>
    </row>
    <row r="35" spans="1:6" s="6" customFormat="1" ht="30" customHeight="1">
      <c r="A35" s="16" t="s">
        <v>91</v>
      </c>
      <c r="B35" s="10" t="s">
        <v>30</v>
      </c>
      <c r="C35" s="24" t="s">
        <v>96</v>
      </c>
      <c r="D35" s="31" t="e">
        <f>#REF!/#REF!</f>
        <v>#REF!</v>
      </c>
      <c r="E35" s="7" t="e">
        <f>#REF!+#REF!*2.5+#REF!*0.1+#REF!*0.25</f>
        <v>#REF!</v>
      </c>
      <c r="F35" s="7" t="e">
        <f>E35+#REF!</f>
        <v>#REF!</v>
      </c>
    </row>
    <row r="36" spans="1:6" ht="30" customHeight="1" thickBot="1">
      <c r="A36" s="16" t="s">
        <v>92</v>
      </c>
      <c r="B36" s="10" t="s">
        <v>30</v>
      </c>
      <c r="C36" s="24" t="s">
        <v>96</v>
      </c>
      <c r="D36" s="32" t="e">
        <f>#REF!/#REF!</f>
        <v>#REF!</v>
      </c>
      <c r="E36" s="7" t="e">
        <f>#REF!+#REF!*2.5+#REF!*0.1+#REF!*0.25</f>
        <v>#REF!</v>
      </c>
      <c r="F36" s="7" t="e">
        <f>E36+#REF!</f>
        <v>#REF!</v>
      </c>
    </row>
    <row r="37" spans="1:6" s="6" customFormat="1" ht="33.75" customHeight="1">
      <c r="A37" s="18" t="s">
        <v>36</v>
      </c>
      <c r="B37" s="57" t="s">
        <v>37</v>
      </c>
      <c r="C37" s="55" t="s">
        <v>96</v>
      </c>
      <c r="D37" s="33" t="e">
        <f>#REF!/#REF!</f>
        <v>#REF!</v>
      </c>
      <c r="E37" s="7" t="e">
        <f>#REF!+#REF!*2.5+#REF!*0.1+#REF!*0.25</f>
        <v>#REF!</v>
      </c>
      <c r="F37" s="7" t="e">
        <f>E37+#REF!</f>
        <v>#REF!</v>
      </c>
    </row>
    <row r="38" spans="1:6" s="6" customFormat="1" ht="30" customHeight="1">
      <c r="A38" s="17" t="s">
        <v>89</v>
      </c>
      <c r="B38" s="10" t="s">
        <v>35</v>
      </c>
      <c r="C38" s="24" t="s">
        <v>96</v>
      </c>
      <c r="D38" s="31" t="e">
        <f>#REF!/#REF!</f>
        <v>#REF!</v>
      </c>
      <c r="E38" s="7" t="e">
        <f>#REF!+#REF!*2.5+#REF!*0.1+#REF!*0.25</f>
        <v>#REF!</v>
      </c>
      <c r="F38" s="7" t="e">
        <f>E38+#REF!</f>
        <v>#REF!</v>
      </c>
    </row>
    <row r="39" spans="1:6" s="6" customFormat="1" ht="30" customHeight="1">
      <c r="A39" s="16" t="s">
        <v>40</v>
      </c>
      <c r="B39" s="10" t="s">
        <v>35</v>
      </c>
      <c r="C39" s="24" t="s">
        <v>96</v>
      </c>
      <c r="D39" s="31" t="e">
        <f>#REF!/#REF!</f>
        <v>#REF!</v>
      </c>
      <c r="E39" s="7" t="e">
        <f>#REF!+#REF!*2.5+#REF!*0.1+#REF!*0.25</f>
        <v>#REF!</v>
      </c>
      <c r="F39" s="7" t="e">
        <f>E39+#REF!</f>
        <v>#REF!</v>
      </c>
    </row>
    <row r="40" spans="1:6" s="6" customFormat="1" ht="30" customHeight="1">
      <c r="A40" s="16" t="s">
        <v>95</v>
      </c>
      <c r="B40" s="10" t="s">
        <v>35</v>
      </c>
      <c r="C40" s="24" t="s">
        <v>97</v>
      </c>
      <c r="D40" s="31" t="e">
        <f>#REF!/#REF!</f>
        <v>#REF!</v>
      </c>
      <c r="E40" s="7" t="e">
        <f>#REF!+#REF!*2.5+#REF!*0.1+#REF!*0.25</f>
        <v>#REF!</v>
      </c>
      <c r="F40" s="7" t="e">
        <f>E40+#REF!</f>
        <v>#REF!</v>
      </c>
    </row>
    <row r="41" spans="1:6" s="6" customFormat="1" ht="19.5" customHeight="1">
      <c r="A41" s="39" t="s">
        <v>41</v>
      </c>
      <c r="B41" s="10" t="s">
        <v>35</v>
      </c>
      <c r="C41" s="24" t="s">
        <v>96</v>
      </c>
      <c r="D41" s="31" t="e">
        <f>#REF!/#REF!</f>
        <v>#REF!</v>
      </c>
      <c r="E41" s="7" t="e">
        <f>#REF!+#REF!*2.5+#REF!*0.1+#REF!*0.25</f>
        <v>#REF!</v>
      </c>
      <c r="F41" s="7" t="e">
        <f>E41+#REF!</f>
        <v>#REF!</v>
      </c>
    </row>
    <row r="42" spans="1:6" s="6" customFormat="1" ht="19.5" customHeight="1">
      <c r="A42" s="40"/>
      <c r="B42" s="10" t="s">
        <v>39</v>
      </c>
      <c r="C42" s="24" t="s">
        <v>96</v>
      </c>
      <c r="D42" s="31" t="e">
        <f>#REF!/#REF!</f>
        <v>#REF!</v>
      </c>
      <c r="E42" s="7" t="e">
        <f>#REF!+#REF!*2.5+#REF!*0.1+#REF!*0.25</f>
        <v>#REF!</v>
      </c>
      <c r="F42" s="7" t="e">
        <f>E42+#REF!</f>
        <v>#REF!</v>
      </c>
    </row>
    <row r="43" spans="1:6" s="6" customFormat="1" ht="19.5" customHeight="1">
      <c r="A43" s="39" t="s">
        <v>38</v>
      </c>
      <c r="B43" s="57" t="s">
        <v>35</v>
      </c>
      <c r="C43" s="24" t="s">
        <v>96</v>
      </c>
      <c r="D43" s="31" t="e">
        <f>#REF!/#REF!</f>
        <v>#REF!</v>
      </c>
      <c r="E43" s="7" t="e">
        <f>#REF!+#REF!*2.5+#REF!*0.1+#REF!*0.25</f>
        <v>#REF!</v>
      </c>
      <c r="F43" s="7" t="e">
        <f>E43+#REF!</f>
        <v>#REF!</v>
      </c>
    </row>
    <row r="44" spans="1:6" s="6" customFormat="1" ht="19.5" customHeight="1" thickBot="1">
      <c r="A44" s="77"/>
      <c r="B44" s="10" t="s">
        <v>39</v>
      </c>
      <c r="C44" s="56" t="s">
        <v>96</v>
      </c>
      <c r="D44" s="32" t="e">
        <f>#REF!/#REF!</f>
        <v>#REF!</v>
      </c>
      <c r="E44" s="7" t="e">
        <f>#REF!+#REF!*2.5+#REF!*0.1+#REF!*0.25</f>
        <v>#REF!</v>
      </c>
      <c r="F44" s="7" t="e">
        <f>E44+#REF!</f>
        <v>#REF!</v>
      </c>
    </row>
    <row r="45" spans="1:6" s="6" customFormat="1" ht="28.5" customHeight="1">
      <c r="A45" s="78" t="s">
        <v>42</v>
      </c>
      <c r="B45" s="57" t="s">
        <v>43</v>
      </c>
      <c r="C45" s="55" t="s">
        <v>96</v>
      </c>
      <c r="D45" s="33" t="e">
        <f>#REF!/#REF!</f>
        <v>#REF!</v>
      </c>
      <c r="E45" s="7" t="e">
        <f>#REF!+#REF!*2.5+#REF!*0.1+#REF!*0.25</f>
        <v>#REF!</v>
      </c>
      <c r="F45" s="7" t="e">
        <f>E45+#REF!</f>
        <v>#REF!</v>
      </c>
    </row>
    <row r="46" spans="1:6" s="6" customFormat="1" ht="19.5" customHeight="1">
      <c r="A46" s="41"/>
      <c r="B46" s="10" t="s">
        <v>44</v>
      </c>
      <c r="C46" s="24" t="s">
        <v>97</v>
      </c>
      <c r="D46" s="31" t="e">
        <f>#REF!/#REF!</f>
        <v>#REF!</v>
      </c>
      <c r="E46" s="7" t="e">
        <f>#REF!+#REF!*2.5+#REF!*0.1+#REF!*0.25</f>
        <v>#REF!</v>
      </c>
      <c r="F46" s="7" t="e">
        <f>E46+#REF!</f>
        <v>#REF!</v>
      </c>
    </row>
    <row r="47" spans="1:6" s="6" customFormat="1" ht="30" customHeight="1">
      <c r="A47" s="19" t="s">
        <v>51</v>
      </c>
      <c r="B47" s="10" t="s">
        <v>35</v>
      </c>
      <c r="C47" s="24" t="s">
        <v>96</v>
      </c>
      <c r="D47" s="31" t="e">
        <f>#REF!/#REF!</f>
        <v>#REF!</v>
      </c>
      <c r="E47" s="7" t="e">
        <f>#REF!+#REF!*2.5+#REF!*0.1+#REF!*0.25</f>
        <v>#REF!</v>
      </c>
      <c r="F47" s="7" t="e">
        <f>E47+#REF!</f>
        <v>#REF!</v>
      </c>
    </row>
    <row r="48" spans="1:6" s="6" customFormat="1" ht="30" customHeight="1">
      <c r="A48" s="16" t="s">
        <v>53</v>
      </c>
      <c r="B48" s="10" t="s">
        <v>35</v>
      </c>
      <c r="C48" s="24" t="s">
        <v>96</v>
      </c>
      <c r="D48" s="31" t="e">
        <f>#REF!/#REF!</f>
        <v>#REF!</v>
      </c>
      <c r="E48" s="7" t="e">
        <f>#REF!+#REF!*2.5+#REF!*0.1+#REF!*0.25</f>
        <v>#REF!</v>
      </c>
      <c r="F48" s="7" t="e">
        <f>E48+#REF!</f>
        <v>#REF!</v>
      </c>
    </row>
    <row r="49" spans="1:6" s="6" customFormat="1" ht="19.5" customHeight="1">
      <c r="A49" s="39" t="s">
        <v>48</v>
      </c>
      <c r="B49" s="10" t="s">
        <v>35</v>
      </c>
      <c r="C49" s="24" t="s">
        <v>96</v>
      </c>
      <c r="D49" s="31" t="e">
        <f>#REF!/#REF!</f>
        <v>#REF!</v>
      </c>
      <c r="E49" s="7" t="e">
        <f>#REF!+#REF!*2.5+#REF!*0.1+#REF!*0.25</f>
        <v>#REF!</v>
      </c>
      <c r="F49" s="7" t="e">
        <f>E49+#REF!</f>
        <v>#REF!</v>
      </c>
    </row>
    <row r="50" spans="1:6" s="6" customFormat="1" ht="19.5" customHeight="1">
      <c r="A50" s="40"/>
      <c r="B50" s="10" t="s">
        <v>39</v>
      </c>
      <c r="C50" s="24" t="s">
        <v>96</v>
      </c>
      <c r="D50" s="31" t="e">
        <f>#REF!/#REF!</f>
        <v>#REF!</v>
      </c>
      <c r="E50" s="7" t="e">
        <f>#REF!+#REF!*2.5+#REF!*0.1+#REF!*0.25</f>
        <v>#REF!</v>
      </c>
      <c r="F50" s="7" t="e">
        <f>E50+#REF!</f>
        <v>#REF!</v>
      </c>
    </row>
    <row r="51" spans="1:6" s="6" customFormat="1" ht="19.5" customHeight="1">
      <c r="A51" s="39" t="s">
        <v>45</v>
      </c>
      <c r="B51" s="10" t="s">
        <v>30</v>
      </c>
      <c r="C51" s="24" t="s">
        <v>96</v>
      </c>
      <c r="D51" s="31" t="e">
        <f>#REF!/#REF!</f>
        <v>#REF!</v>
      </c>
      <c r="E51" s="7" t="e">
        <f>#REF!+#REF!*2.5+#REF!*0.1+#REF!*0.25</f>
        <v>#REF!</v>
      </c>
      <c r="F51" s="7" t="e">
        <f>E51+#REF!</f>
        <v>#REF!</v>
      </c>
    </row>
    <row r="52" spans="1:6" s="6" customFormat="1" ht="19.5" customHeight="1">
      <c r="A52" s="40"/>
      <c r="B52" s="10" t="s">
        <v>39</v>
      </c>
      <c r="C52" s="24" t="s">
        <v>96</v>
      </c>
      <c r="D52" s="31" t="e">
        <f>#REF!/#REF!</f>
        <v>#REF!</v>
      </c>
      <c r="E52" s="7" t="e">
        <f>#REF!+#REF!*2.5+#REF!*0.1+#REF!*0.25</f>
        <v>#REF!</v>
      </c>
      <c r="F52" s="7" t="e">
        <f>E52+#REF!</f>
        <v>#REF!</v>
      </c>
    </row>
    <row r="53" spans="1:6" s="6" customFormat="1" ht="30" customHeight="1">
      <c r="A53" s="17" t="s">
        <v>46</v>
      </c>
      <c r="B53" s="10" t="s">
        <v>30</v>
      </c>
      <c r="C53" s="24" t="s">
        <v>96</v>
      </c>
      <c r="D53" s="31" t="e">
        <f>#REF!/#REF!</f>
        <v>#REF!</v>
      </c>
      <c r="E53" s="7" t="e">
        <f>#REF!+#REF!*2.5+#REF!*0.1+#REF!*0.25</f>
        <v>#REF!</v>
      </c>
      <c r="F53" s="7" t="e">
        <f>E53+#REF!</f>
        <v>#REF!</v>
      </c>
    </row>
    <row r="54" spans="1:6" s="6" customFormat="1" ht="30" customHeight="1">
      <c r="A54" s="16" t="s">
        <v>49</v>
      </c>
      <c r="B54" s="10" t="s">
        <v>30</v>
      </c>
      <c r="C54" s="24" t="s">
        <v>96</v>
      </c>
      <c r="D54" s="31" t="e">
        <f>#REF!/#REF!</f>
        <v>#REF!</v>
      </c>
      <c r="E54" s="7" t="e">
        <f>#REF!+#REF!*2.5+#REF!*0.1+#REF!*0.25</f>
        <v>#REF!</v>
      </c>
      <c r="F54" s="7" t="e">
        <f>E54+#REF!</f>
        <v>#REF!</v>
      </c>
    </row>
    <row r="55" spans="1:6" s="6" customFormat="1" ht="30" customHeight="1">
      <c r="A55" s="17" t="s">
        <v>50</v>
      </c>
      <c r="B55" s="10" t="s">
        <v>30</v>
      </c>
      <c r="C55" s="24" t="s">
        <v>96</v>
      </c>
      <c r="D55" s="31" t="e">
        <f>#REF!/#REF!</f>
        <v>#REF!</v>
      </c>
      <c r="E55" s="7" t="e">
        <f>#REF!+#REF!*2.5+#REF!*0.1+#REF!*0.25</f>
        <v>#REF!</v>
      </c>
      <c r="F55" s="7" t="e">
        <f>E55+#REF!</f>
        <v>#REF!</v>
      </c>
    </row>
    <row r="56" spans="1:6" s="6" customFormat="1" ht="30" customHeight="1">
      <c r="A56" s="16" t="s">
        <v>52</v>
      </c>
      <c r="B56" s="10" t="s">
        <v>30</v>
      </c>
      <c r="C56" s="24" t="s">
        <v>96</v>
      </c>
      <c r="D56" s="31" t="e">
        <f>#REF!/#REF!</f>
        <v>#REF!</v>
      </c>
      <c r="E56" s="7" t="e">
        <f>#REF!+#REF!*2.5+#REF!*0.1+#REF!*0.25</f>
        <v>#REF!</v>
      </c>
      <c r="F56" s="7" t="e">
        <f>E56+#REF!</f>
        <v>#REF!</v>
      </c>
    </row>
    <row r="57" spans="1:6" s="6" customFormat="1" ht="49.5" customHeight="1">
      <c r="A57" s="76" t="s">
        <v>47</v>
      </c>
      <c r="B57" s="74" t="s">
        <v>30</v>
      </c>
      <c r="C57" s="24" t="s">
        <v>96</v>
      </c>
      <c r="D57" s="31" t="e">
        <f>#REF!/#REF!</f>
        <v>#REF!</v>
      </c>
      <c r="E57" s="7" t="e">
        <f>#REF!+#REF!*2.5+#REF!*0.1+#REF!*0.25</f>
        <v>#REF!</v>
      </c>
      <c r="F57" s="7" t="e">
        <f>E57+#REF!</f>
        <v>#REF!</v>
      </c>
    </row>
    <row r="58" spans="1:14" s="6" customFormat="1" ht="30" customHeight="1" thickBot="1">
      <c r="A58" s="35" t="s">
        <v>54</v>
      </c>
      <c r="B58" s="10" t="s">
        <v>31</v>
      </c>
      <c r="C58" s="56" t="s">
        <v>96</v>
      </c>
      <c r="D58" s="32" t="e">
        <f>#REF!/#REF!</f>
        <v>#REF!</v>
      </c>
      <c r="E58" s="7" t="e">
        <f>#REF!+#REF!*2.5+#REF!*0.1+#REF!*0.25</f>
        <v>#REF!</v>
      </c>
      <c r="F58" s="7" t="e">
        <f>E58+#REF!</f>
        <v>#REF!</v>
      </c>
      <c r="N58" s="75"/>
    </row>
    <row r="59" spans="1:6" ht="19.5" customHeight="1">
      <c r="A59" s="47" t="s">
        <v>55</v>
      </c>
      <c r="B59" s="57" t="s">
        <v>56</v>
      </c>
      <c r="C59" s="51" t="s">
        <v>97</v>
      </c>
      <c r="D59" s="33" t="e">
        <f>#REF!/#REF!</f>
        <v>#REF!</v>
      </c>
      <c r="E59" s="7" t="e">
        <f>#REF!+#REF!*2.5+#REF!*0.1+#REF!*0.25</f>
        <v>#REF!</v>
      </c>
      <c r="F59" s="7" t="e">
        <f>E59+#REF!</f>
        <v>#REF!</v>
      </c>
    </row>
    <row r="60" spans="1:6" ht="19.5" customHeight="1">
      <c r="A60" s="12"/>
      <c r="B60" s="10" t="s">
        <v>86</v>
      </c>
      <c r="C60" s="24" t="s">
        <v>97</v>
      </c>
      <c r="D60" s="31" t="e">
        <f>#REF!/#REF!</f>
        <v>#REF!</v>
      </c>
      <c r="E60" s="7" t="e">
        <f>#REF!+#REF!*2.5+#REF!*0.1+#REF!*0.25</f>
        <v>#REF!</v>
      </c>
      <c r="F60" s="7" t="e">
        <f>E60+#REF!</f>
        <v>#REF!</v>
      </c>
    </row>
    <row r="61" spans="1:6" ht="19.5" customHeight="1">
      <c r="A61" s="12"/>
      <c r="B61" s="10" t="s">
        <v>57</v>
      </c>
      <c r="C61" s="24" t="s">
        <v>97</v>
      </c>
      <c r="D61" s="31" t="e">
        <f>#REF!/#REF!</f>
        <v>#REF!</v>
      </c>
      <c r="E61" s="7" t="e">
        <f>#REF!+#REF!*2.5+#REF!*0.1+#REF!*0.25</f>
        <v>#REF!</v>
      </c>
      <c r="F61" s="7" t="e">
        <f>E61+#REF!</f>
        <v>#REF!</v>
      </c>
    </row>
    <row r="62" spans="1:6" ht="19.5" customHeight="1">
      <c r="A62" s="12"/>
      <c r="B62" s="10" t="s">
        <v>59</v>
      </c>
      <c r="C62" s="24" t="s">
        <v>97</v>
      </c>
      <c r="D62" s="31" t="e">
        <f>#REF!/#REF!</f>
        <v>#REF!</v>
      </c>
      <c r="E62" s="7" t="e">
        <f>#REF!+#REF!*2.5+#REF!*0.1+#REF!*0.25</f>
        <v>#REF!</v>
      </c>
      <c r="F62" s="7" t="e">
        <f>E62+#REF!</f>
        <v>#REF!</v>
      </c>
    </row>
    <row r="63" spans="1:6" ht="19.5" customHeight="1">
      <c r="A63" s="13"/>
      <c r="B63" s="10" t="s">
        <v>61</v>
      </c>
      <c r="C63" s="24" t="s">
        <v>97</v>
      </c>
      <c r="D63" s="31" t="e">
        <f>#REF!/#REF!</f>
        <v>#REF!</v>
      </c>
      <c r="E63" s="7" t="e">
        <f>#REF!+#REF!*2.5+#REF!*0.1+#REF!*0.25</f>
        <v>#REF!</v>
      </c>
      <c r="F63" s="7" t="e">
        <f>E63+#REF!</f>
        <v>#REF!</v>
      </c>
    </row>
    <row r="64" spans="1:6" ht="19.5" customHeight="1">
      <c r="A64" s="73"/>
      <c r="B64" s="72" t="s">
        <v>60</v>
      </c>
      <c r="C64" s="24" t="s">
        <v>97</v>
      </c>
      <c r="D64" s="31" t="e">
        <f>#REF!/#REF!</f>
        <v>#REF!</v>
      </c>
      <c r="E64" s="7" t="e">
        <f>#REF!+#REF!*2.5+#REF!*0.1+#REF!*0.25</f>
        <v>#REF!</v>
      </c>
      <c r="F64" s="7" t="e">
        <f>E64+#REF!</f>
        <v>#REF!</v>
      </c>
    </row>
    <row r="65" spans="1:6" ht="19.5" customHeight="1">
      <c r="A65" s="57"/>
      <c r="B65" s="10" t="s">
        <v>58</v>
      </c>
      <c r="C65" s="24" t="s">
        <v>97</v>
      </c>
      <c r="D65" s="32" t="e">
        <f>#REF!/#REF!</f>
        <v>#REF!</v>
      </c>
      <c r="E65" s="7" t="e">
        <f>#REF!+#REF!*2.5+#REF!*0.1+#REF!*0.25</f>
        <v>#REF!</v>
      </c>
      <c r="F65" s="7" t="e">
        <f>E65+#REF!</f>
        <v>#REF!</v>
      </c>
    </row>
    <row r="66" spans="1:6" ht="30" customHeight="1">
      <c r="A66" s="70" t="s">
        <v>87</v>
      </c>
      <c r="B66" s="71" t="s">
        <v>88</v>
      </c>
      <c r="C66" s="24" t="s">
        <v>96</v>
      </c>
      <c r="D66" s="33" t="e">
        <f>#REF!/#REF!</f>
        <v>#REF!</v>
      </c>
      <c r="E66" s="7" t="e">
        <f>#REF!+#REF!*2.5+#REF!*0.1+#REF!*0.25</f>
        <v>#REF!</v>
      </c>
      <c r="F66" s="7" t="e">
        <f>E66+#REF!</f>
        <v>#REF!</v>
      </c>
    </row>
    <row r="67" spans="1:6" ht="19.5" customHeight="1" thickBot="1">
      <c r="A67" s="68"/>
      <c r="B67" s="69" t="s">
        <v>62</v>
      </c>
      <c r="C67" s="24" t="s">
        <v>97</v>
      </c>
      <c r="D67" s="32" t="e">
        <f>#REF!/#REF!</f>
        <v>#REF!</v>
      </c>
      <c r="E67" s="7" t="e">
        <f>#REF!+#REF!*2.5+#REF!*0.1+#REF!*0.25</f>
        <v>#REF!</v>
      </c>
      <c r="F67" s="7" t="e">
        <f>E67+#REF!</f>
        <v>#REF!</v>
      </c>
    </row>
    <row r="68" spans="1:6" ht="19.5" customHeight="1">
      <c r="A68" s="67" t="s">
        <v>63</v>
      </c>
      <c r="B68" s="57" t="s">
        <v>64</v>
      </c>
      <c r="C68" s="55" t="s">
        <v>96</v>
      </c>
      <c r="D68" s="33" t="e">
        <f>#REF!/#REF!</f>
        <v>#REF!</v>
      </c>
      <c r="E68" s="7" t="e">
        <f>#REF!+#REF!*2.5+#REF!*0.1+#REF!*0.25</f>
        <v>#REF!</v>
      </c>
      <c r="F68" s="7" t="e">
        <f>E68+#REF!</f>
        <v>#REF!</v>
      </c>
    </row>
    <row r="69" spans="1:6" ht="19.5" customHeight="1">
      <c r="A69" s="66"/>
      <c r="B69" s="10" t="s">
        <v>65</v>
      </c>
      <c r="C69" s="26" t="s">
        <v>97</v>
      </c>
      <c r="D69" s="32" t="e">
        <f>#REF!/#REF!</f>
        <v>#REF!</v>
      </c>
      <c r="E69" s="7" t="e">
        <f>#REF!+#REF!*2.5+#REF!*0.1+#REF!*0.25</f>
        <v>#REF!</v>
      </c>
      <c r="F69" s="7" t="e">
        <f>E69+#REF!</f>
        <v>#REF!</v>
      </c>
    </row>
    <row r="70" spans="1:6" ht="30.75" customHeight="1">
      <c r="A70" s="47" t="s">
        <v>66</v>
      </c>
      <c r="B70" s="57" t="s">
        <v>67</v>
      </c>
      <c r="C70" s="51" t="s">
        <v>96</v>
      </c>
      <c r="D70" s="33" t="e">
        <f>#REF!/#REF!</f>
        <v>#REF!</v>
      </c>
      <c r="E70" s="7" t="e">
        <f>#REF!+#REF!*2.5+#REF!*0.1+#REF!*0.25</f>
        <v>#REF!</v>
      </c>
      <c r="F70" s="7" t="e">
        <f>E70+#REF!</f>
        <v>#REF!</v>
      </c>
    </row>
    <row r="71" spans="1:6" ht="19.5" customHeight="1">
      <c r="A71" s="12"/>
      <c r="B71" s="10" t="s">
        <v>19</v>
      </c>
      <c r="C71" s="24" t="s">
        <v>97</v>
      </c>
      <c r="D71" s="31" t="e">
        <f>#REF!/#REF!</f>
        <v>#REF!</v>
      </c>
      <c r="E71" s="7" t="e">
        <f>#REF!+#REF!*2.5+#REF!*0.1+#REF!*0.25</f>
        <v>#REF!</v>
      </c>
      <c r="F71" s="7" t="e">
        <f>E71+#REF!</f>
        <v>#REF!</v>
      </c>
    </row>
    <row r="72" spans="1:6" ht="19.5" customHeight="1">
      <c r="A72" s="22"/>
      <c r="B72" s="10" t="s">
        <v>68</v>
      </c>
      <c r="C72" s="24" t="s">
        <v>97</v>
      </c>
      <c r="D72" s="32" t="e">
        <f>#REF!/#REF!</f>
        <v>#REF!</v>
      </c>
      <c r="E72" s="7" t="e">
        <f>#REF!+#REF!*2.5+#REF!*0.1+#REF!*0.25</f>
        <v>#REF!</v>
      </c>
      <c r="F72" s="7" t="e">
        <f>E72+#REF!</f>
        <v>#REF!</v>
      </c>
    </row>
    <row r="73" spans="1:6" ht="19.5" customHeight="1">
      <c r="A73" s="65" t="s">
        <v>69</v>
      </c>
      <c r="B73" s="57" t="s">
        <v>70</v>
      </c>
      <c r="C73" s="51" t="s">
        <v>97</v>
      </c>
      <c r="D73" s="33" t="e">
        <f>#REF!/#REF!</f>
        <v>#REF!</v>
      </c>
      <c r="E73" s="7" t="e">
        <f>#REF!+#REF!*2.5+#REF!*0.1+#REF!*0.25</f>
        <v>#REF!</v>
      </c>
      <c r="F73" s="7" t="e">
        <f>E73+#REF!</f>
        <v>#REF!</v>
      </c>
    </row>
    <row r="74" spans="1:6" s="4" customFormat="1" ht="19.5" customHeight="1">
      <c r="A74" s="42"/>
      <c r="B74" s="10" t="s">
        <v>71</v>
      </c>
      <c r="C74" s="24" t="s">
        <v>97</v>
      </c>
      <c r="D74" s="31" t="e">
        <f>#REF!/#REF!</f>
        <v>#REF!</v>
      </c>
      <c r="E74" s="7" t="e">
        <f>#REF!+#REF!*2.5+#REF!*0.1+#REF!*0.25</f>
        <v>#REF!</v>
      </c>
      <c r="F74" s="7" t="e">
        <f>E74+#REF!</f>
        <v>#REF!</v>
      </c>
    </row>
    <row r="75" spans="1:6" s="4" customFormat="1" ht="19.5" customHeight="1">
      <c r="A75" s="43"/>
      <c r="B75" s="10" t="s">
        <v>72</v>
      </c>
      <c r="C75" s="24" t="s">
        <v>97</v>
      </c>
      <c r="D75" s="31" t="e">
        <f>#REF!/#REF!</f>
        <v>#REF!</v>
      </c>
      <c r="E75" s="7" t="e">
        <f>#REF!+#REF!*2.5+#REF!*0.1+#REF!*0.25</f>
        <v>#REF!</v>
      </c>
      <c r="F75" s="7" t="e">
        <f>E75+#REF!</f>
        <v>#REF!</v>
      </c>
    </row>
    <row r="76" spans="1:8" s="4" customFormat="1" ht="24.75" customHeight="1">
      <c r="A76" s="64" t="s">
        <v>73</v>
      </c>
      <c r="B76" s="59"/>
      <c r="C76" s="27"/>
      <c r="D76" s="33"/>
      <c r="E76" s="7" t="e">
        <f>#REF!+#REF!*2.5+#REF!*0.1+#REF!*0.25</f>
        <v>#REF!</v>
      </c>
      <c r="F76" s="7" t="e">
        <f>E76+#REF!</f>
        <v>#REF!</v>
      </c>
      <c r="H76" s="4" t="s">
        <v>99</v>
      </c>
    </row>
    <row r="77" spans="1:8" s="4" customFormat="1" ht="31.5" customHeight="1">
      <c r="A77" s="20" t="s">
        <v>74</v>
      </c>
      <c r="B77" s="60" t="s">
        <v>75</v>
      </c>
      <c r="C77" s="28" t="s">
        <v>98</v>
      </c>
      <c r="D77" s="31" t="e">
        <f>#REF!/#REF!</f>
        <v>#REF!</v>
      </c>
      <c r="E77" s="7" t="e">
        <f>#REF!+#REF!*2.5+#REF!*0.1+#REF!*0.25</f>
        <v>#REF!</v>
      </c>
      <c r="F77" s="7" t="e">
        <f>E77+#REF!</f>
        <v>#REF!</v>
      </c>
      <c r="G77" s="2">
        <v>15725</v>
      </c>
      <c r="H77" s="8" t="e">
        <f>G77-D77</f>
        <v>#REF!</v>
      </c>
    </row>
    <row r="78" spans="1:8" s="4" customFormat="1" ht="19.5" customHeight="1">
      <c r="A78" s="21"/>
      <c r="B78" s="61" t="s">
        <v>76</v>
      </c>
      <c r="C78" s="29" t="s">
        <v>98</v>
      </c>
      <c r="D78" s="31" t="e">
        <f>#REF!/#REF!</f>
        <v>#REF!</v>
      </c>
      <c r="E78" s="7" t="e">
        <f>#REF!+#REF!*2.5+#REF!*0.1+#REF!*0.25</f>
        <v>#REF!</v>
      </c>
      <c r="F78" s="7" t="e">
        <f>E78+#REF!</f>
        <v>#REF!</v>
      </c>
      <c r="G78" s="2">
        <v>14407.5</v>
      </c>
      <c r="H78" s="8" t="e">
        <f aca="true" t="shared" si="0" ref="H78:H84">G78-D78</f>
        <v>#REF!</v>
      </c>
    </row>
    <row r="79" spans="1:8" s="4" customFormat="1" ht="19.5" customHeight="1">
      <c r="A79" s="19" t="s">
        <v>77</v>
      </c>
      <c r="B79" s="61" t="s">
        <v>78</v>
      </c>
      <c r="C79" s="29" t="s">
        <v>98</v>
      </c>
      <c r="D79" s="31" t="e">
        <f>#REF!/#REF!</f>
        <v>#REF!</v>
      </c>
      <c r="E79" s="7" t="e">
        <f>#REF!+#REF!*2.5+#REF!*0.1+#REF!*0.25</f>
        <v>#REF!</v>
      </c>
      <c r="F79" s="7" t="e">
        <f>E79+#REF!</f>
        <v>#REF!</v>
      </c>
      <c r="G79" s="2">
        <v>17280</v>
      </c>
      <c r="H79" s="8" t="e">
        <f t="shared" si="0"/>
        <v>#REF!</v>
      </c>
    </row>
    <row r="80" spans="1:8" s="4" customFormat="1" ht="19.5" customHeight="1">
      <c r="A80" s="12"/>
      <c r="B80" s="61" t="s">
        <v>79</v>
      </c>
      <c r="C80" s="29" t="s">
        <v>97</v>
      </c>
      <c r="D80" s="31" t="e">
        <f>#REF!/#REF!</f>
        <v>#REF!</v>
      </c>
      <c r="E80" s="7" t="e">
        <f>#REF!+#REF!*2.5+#REF!*0.1+#REF!*0.25</f>
        <v>#REF!</v>
      </c>
      <c r="F80" s="7" t="e">
        <f>E80+#REF!</f>
        <v>#REF!</v>
      </c>
      <c r="G80" s="2">
        <v>14807</v>
      </c>
      <c r="H80" s="8" t="e">
        <f>G80-D80</f>
        <v>#REF!</v>
      </c>
    </row>
    <row r="81" spans="1:8" s="4" customFormat="1" ht="19.5" customHeight="1">
      <c r="A81" s="22"/>
      <c r="B81" s="61" t="s">
        <v>80</v>
      </c>
      <c r="C81" s="29" t="s">
        <v>97</v>
      </c>
      <c r="D81" s="31" t="e">
        <f>#REF!/#REF!</f>
        <v>#REF!</v>
      </c>
      <c r="E81" s="7" t="e">
        <f>#REF!+#REF!*2.5+#REF!*0.1+#REF!*0.25</f>
        <v>#REF!</v>
      </c>
      <c r="F81" s="7" t="e">
        <f>E81+#REF!</f>
        <v>#REF!</v>
      </c>
      <c r="G81" s="2">
        <v>13302.25</v>
      </c>
      <c r="H81" s="8" t="e">
        <f t="shared" si="0"/>
        <v>#REF!</v>
      </c>
    </row>
    <row r="82" spans="1:8" s="4" customFormat="1" ht="19.5" customHeight="1">
      <c r="A82" s="20" t="s">
        <v>81</v>
      </c>
      <c r="B82" s="61" t="s">
        <v>82</v>
      </c>
      <c r="C82" s="29" t="s">
        <v>98</v>
      </c>
      <c r="D82" s="31" t="e">
        <f>#REF!/#REF!</f>
        <v>#REF!</v>
      </c>
      <c r="E82" s="7" t="e">
        <f>#REF!+#REF!*2.5+#REF!*0.1+#REF!*0.25</f>
        <v>#REF!</v>
      </c>
      <c r="F82" s="7" t="e">
        <f>E82+#REF!</f>
        <v>#REF!</v>
      </c>
      <c r="G82" s="2">
        <v>15298.684210526315</v>
      </c>
      <c r="H82" s="8" t="e">
        <f t="shared" si="0"/>
        <v>#REF!</v>
      </c>
    </row>
    <row r="83" spans="1:8" s="4" customFormat="1" ht="19.5" customHeight="1">
      <c r="A83" s="21"/>
      <c r="B83" s="61" t="s">
        <v>83</v>
      </c>
      <c r="C83" s="29" t="s">
        <v>98</v>
      </c>
      <c r="D83" s="31" t="e">
        <f>#REF!/#REF!</f>
        <v>#REF!</v>
      </c>
      <c r="E83" s="7" t="e">
        <f>#REF!+#REF!*2.5+#REF!*0.1+#REF!*0.25</f>
        <v>#REF!</v>
      </c>
      <c r="F83" s="7" t="e">
        <f>E83+#REF!</f>
        <v>#REF!</v>
      </c>
      <c r="G83" s="2">
        <v>14918.694444444445</v>
      </c>
      <c r="H83" s="8" t="e">
        <f t="shared" si="0"/>
        <v>#REF!</v>
      </c>
    </row>
    <row r="84" spans="1:8" s="4" customFormat="1" ht="19.5" customHeight="1">
      <c r="A84" s="62"/>
      <c r="B84" s="63" t="s">
        <v>84</v>
      </c>
      <c r="C84" s="30" t="s">
        <v>98</v>
      </c>
      <c r="D84" s="32" t="e">
        <f>#REF!/#REF!</f>
        <v>#REF!</v>
      </c>
      <c r="E84" s="7" t="e">
        <f>#REF!+#REF!*2.5+#REF!*0.1+#REF!*0.25</f>
        <v>#REF!</v>
      </c>
      <c r="F84" s="7" t="e">
        <f>E84+#REF!</f>
        <v>#REF!</v>
      </c>
      <c r="G84" s="2">
        <v>14464.471428571429</v>
      </c>
      <c r="H84" s="8" t="e">
        <f t="shared" si="0"/>
        <v>#REF!</v>
      </c>
    </row>
  </sheetData>
  <mergeCells count="8">
    <mergeCell ref="A1:C1"/>
    <mergeCell ref="A2:B2"/>
    <mergeCell ref="A32:A33"/>
    <mergeCell ref="A41:A42"/>
    <mergeCell ref="A43:A44"/>
    <mergeCell ref="A45:A46"/>
    <mergeCell ref="A49:A50"/>
    <mergeCell ref="A51:A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KADR-01</cp:lastModifiedBy>
  <cp:lastPrinted>2019-10-09T08:05:58Z</cp:lastPrinted>
  <dcterms:created xsi:type="dcterms:W3CDTF">1996-10-08T23:32:33Z</dcterms:created>
  <dcterms:modified xsi:type="dcterms:W3CDTF">2019-10-22T10:48:11Z</dcterms:modified>
  <cp:category/>
  <cp:version/>
  <cp:contentType/>
  <cp:contentStatus/>
</cp:coreProperties>
</file>